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monitoraggio 3 trim 2018\monitoraggio_distrettuale_xWebstat\"/>
    </mc:Choice>
  </mc:AlternateContent>
  <bookViews>
    <workbookView xWindow="0" yWindow="0" windowWidth="25416" windowHeight="11760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Flussi_reggioc!$A$1:$F$42</definedName>
    <definedName name="_xlnm.Print_Area" localSheetId="1">varpend_reggioc!$A$1:$E$15</definedName>
  </definedNames>
  <calcPr calcId="162913"/>
</workbook>
</file>

<file path=xl/calcChain.xml><?xml version="1.0" encoding="utf-8"?>
<calcChain xmlns="http://schemas.openxmlformats.org/spreadsheetml/2006/main">
  <c r="G27" i="1" l="1"/>
  <c r="H27" i="1"/>
  <c r="G29" i="1" l="1"/>
  <c r="H36" i="1"/>
  <c r="G36" i="1"/>
  <c r="H18" i="1"/>
  <c r="G18" i="1"/>
  <c r="H9" i="1"/>
  <c r="G9" i="1"/>
  <c r="G20" i="1" l="1"/>
  <c r="G11" i="1"/>
  <c r="G38" i="1"/>
  <c r="F18" i="1"/>
  <c r="E18" i="1"/>
  <c r="E8" i="2"/>
  <c r="E20" i="1" l="1"/>
  <c r="F27" i="1"/>
  <c r="E27" i="1"/>
  <c r="E29" i="1" l="1"/>
  <c r="E10" i="2"/>
  <c r="F36" i="1"/>
  <c r="E36" i="1"/>
  <c r="F9" i="1"/>
  <c r="E9" i="1"/>
  <c r="E38" i="1" l="1"/>
  <c r="E11" i="1"/>
  <c r="E12" i="2"/>
  <c r="E6" i="2"/>
  <c r="D36" i="1"/>
  <c r="C36" i="1"/>
  <c r="D27" i="1"/>
  <c r="C27" i="1"/>
  <c r="D18" i="1"/>
  <c r="C18" i="1"/>
  <c r="D9" i="1"/>
  <c r="C9" i="1"/>
  <c r="C11" i="1" l="1"/>
  <c r="C20" i="1"/>
  <c r="C29" i="1"/>
  <c r="C38" i="1"/>
</calcChain>
</file>

<file path=xl/sharedStrings.xml><?xml version="1.0" encoding="utf-8"?>
<sst xmlns="http://schemas.openxmlformats.org/spreadsheetml/2006/main" count="64" uniqueCount="31">
  <si>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</si>
  <si>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</si>
  <si>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</si>
  <si>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</si>
  <si>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</si>
  <si>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</si>
  <si>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</si>
  <si>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</si>
  <si>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</si>
  <si>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</si>
  <si>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</si>
  <si>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</si>
  <si>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</si>
  <si>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</si>
  <si>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</si>
  <si>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</si>
  <si>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</si>
  <si>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</si>
  <si>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</si>
  <si>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</si>
  <si>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</si>
  <si>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</si>
  <si>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</si>
  <si>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</si>
  <si>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2017</t>
  </si>
  <si>
    <t>Definiti 2017</t>
  </si>
  <si>
    <t>Pendenti al 31/12/2015</t>
  </si>
  <si>
    <t>SETTORE PENALE. Anni 2016 - 30 settembre 2018, registro autori di reato noti.</t>
  </si>
  <si>
    <t>Pendenti al 30/09/2018</t>
  </si>
  <si>
    <t>Iscritti 
gen-set '18</t>
  </si>
  <si>
    <t>Definiti
 gen-set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</si>
</sst>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9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10" xfId="2" applyNumberFormat="1" applyFont="1" applyFill="1" applyBorder="1" applyAlignment="1">
      <alignment horizontal="right"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0" xfId="0" applyFont="1" applyFill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6" fillId="2" borderId="6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right" wrapText="1"/>
    </xf>
    <xf numFmtId="3" fontId="8" fillId="0" borderId="4" xfId="2" applyNumberFormat="1" applyFont="1" applyFill="1" applyBorder="1" applyAlignment="1">
      <alignment horizontal="right" wrapText="1"/>
    </xf>
    <xf numFmtId="0" fontId="8" fillId="2" borderId="9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3" fontId="8" fillId="2" borderId="2" xfId="2" applyNumberFormat="1" applyFont="1" applyFill="1" applyBorder="1" applyAlignment="1">
      <alignment horizontal="right"/>
    </xf>
    <xf numFmtId="3" fontId="8" fillId="2" borderId="10" xfId="2" applyNumberFormat="1" applyFont="1" applyFill="1" applyBorder="1" applyAlignment="1">
      <alignment horizontal="right"/>
    </xf>
    <xf numFmtId="3" fontId="8" fillId="2" borderId="4" xfId="2" applyNumberFormat="1" applyFont="1" applyFill="1" applyBorder="1" applyAlignment="1">
      <alignment horizontal="right"/>
    </xf>
    <xf numFmtId="0" fontId="17" fillId="0" borderId="0" xfId="0" applyFont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</cellXfs>
  <cellStyles count="151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4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zoomScale="85" zoomScaleNormal="85" workbookViewId="0">
      <selection activeCell="L14" sqref="L14"/>
    </sheetView>
  </sheetViews>
  <sheetFormatPr defaultColWidth="9.109375" defaultRowHeight="13.8" x14ac:dyDescent="0.3"/>
  <cols>
    <col min="1" max="1" width="19.44140625" style="2" customWidth="1"/>
    <col min="2" max="2" width="33.44140625" style="2" customWidth="1"/>
    <col min="3" max="3" width="9.109375" style="2" customWidth="1"/>
    <col min="4" max="4" width="9.109375" style="2"/>
    <col min="5" max="5" width="8.5546875" style="2" customWidth="1"/>
    <col min="6" max="6" width="8.33203125" style="2" customWidth="1"/>
    <col min="7" max="8" width="9.109375" style="2" customWidth="1"/>
    <col min="9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1</v>
      </c>
    </row>
    <row r="3" spans="1:8" x14ac:dyDescent="0.3">
      <c r="A3" s="54" t="s">
        <v>27</v>
      </c>
    </row>
    <row r="4" spans="1:8" ht="6.75" customHeight="1" x14ac:dyDescent="0.3"/>
    <row r="5" spans="1:8" ht="49.95" customHeight="1" x14ac:dyDescent="0.3">
      <c r="A5" s="4" t="s">
        <v>2</v>
      </c>
      <c r="B5" s="4" t="s">
        <v>3</v>
      </c>
      <c r="C5" s="5" t="s">
        <v>4</v>
      </c>
      <c r="D5" s="5" t="s">
        <v>5</v>
      </c>
      <c r="E5" s="5" t="s">
        <v>24</v>
      </c>
      <c r="F5" s="5" t="s">
        <v>25</v>
      </c>
      <c r="G5" s="55" t="s">
        <v>29</v>
      </c>
      <c r="H5" s="55" t="s">
        <v>30</v>
      </c>
    </row>
    <row r="6" spans="1:8" x14ac:dyDescent="0.3">
      <c r="A6" s="56" t="s">
        <v>6</v>
      </c>
      <c r="B6" s="6" t="s">
        <v>7</v>
      </c>
      <c r="C6" s="7">
        <v>1818</v>
      </c>
      <c r="D6" s="7">
        <v>1634</v>
      </c>
      <c r="E6" s="47">
        <v>2594</v>
      </c>
      <c r="F6" s="7">
        <v>1751</v>
      </c>
      <c r="G6" s="8">
        <v>1238</v>
      </c>
      <c r="H6" s="9">
        <v>1457</v>
      </c>
    </row>
    <row r="7" spans="1:8" x14ac:dyDescent="0.3">
      <c r="A7" s="56"/>
      <c r="B7" s="6" t="s">
        <v>8</v>
      </c>
      <c r="C7" s="7">
        <v>32</v>
      </c>
      <c r="D7" s="7">
        <v>24</v>
      </c>
      <c r="E7" s="7">
        <v>30</v>
      </c>
      <c r="F7" s="7">
        <v>29</v>
      </c>
      <c r="G7" s="8">
        <v>20</v>
      </c>
      <c r="H7" s="9">
        <v>19</v>
      </c>
    </row>
    <row r="8" spans="1:8" x14ac:dyDescent="0.3">
      <c r="A8" s="56"/>
      <c r="B8" s="6" t="s">
        <v>9</v>
      </c>
      <c r="C8" s="10">
        <v>37</v>
      </c>
      <c r="D8" s="10">
        <v>32</v>
      </c>
      <c r="E8" s="10">
        <v>25</v>
      </c>
      <c r="F8" s="10">
        <v>32</v>
      </c>
      <c r="G8" s="11">
        <v>21</v>
      </c>
      <c r="H8" s="9">
        <v>29</v>
      </c>
    </row>
    <row r="9" spans="1:8" x14ac:dyDescent="0.3">
      <c r="A9" s="56"/>
      <c r="B9" s="12" t="s">
        <v>10</v>
      </c>
      <c r="C9" s="13">
        <f t="shared" ref="C9:D9" si="0">SUM(C6:C8)</f>
        <v>1887</v>
      </c>
      <c r="D9" s="13">
        <f t="shared" si="0"/>
        <v>1690</v>
      </c>
      <c r="E9" s="13">
        <f t="shared" ref="E9:H9" si="1">SUM(E6:E8)</f>
        <v>2649</v>
      </c>
      <c r="F9" s="13">
        <f t="shared" si="1"/>
        <v>1812</v>
      </c>
      <c r="G9" s="13">
        <f t="shared" si="1"/>
        <v>1279</v>
      </c>
      <c r="H9" s="13">
        <f t="shared" si="1"/>
        <v>1505</v>
      </c>
    </row>
    <row r="10" spans="1:8" ht="7.2" customHeight="1" x14ac:dyDescent="0.3">
      <c r="A10" s="14"/>
      <c r="B10" s="15"/>
      <c r="C10" s="16"/>
      <c r="D10" s="16"/>
      <c r="E10" s="16"/>
      <c r="F10" s="16"/>
      <c r="G10" s="16"/>
      <c r="H10" s="16"/>
    </row>
    <row r="11" spans="1:8" ht="14.4" customHeight="1" x14ac:dyDescent="0.3">
      <c r="A11" s="14"/>
      <c r="B11" s="17" t="s">
        <v>11</v>
      </c>
      <c r="C11" s="57">
        <f>D9/C9</f>
        <v>0.89560148383677796</v>
      </c>
      <c r="D11" s="58"/>
      <c r="E11" s="57">
        <f>F9/E9</f>
        <v>0.68403171007927521</v>
      </c>
      <c r="F11" s="58"/>
      <c r="G11" s="57">
        <f>H9/G9</f>
        <v>1.1767005473025802</v>
      </c>
      <c r="H11" s="58"/>
    </row>
    <row r="12" spans="1:8" x14ac:dyDescent="0.3">
      <c r="C12" s="18"/>
      <c r="D12" s="18"/>
      <c r="E12" s="18"/>
      <c r="F12" s="18"/>
      <c r="G12" s="18"/>
      <c r="H12" s="18"/>
    </row>
    <row r="13" spans="1:8" x14ac:dyDescent="0.3">
      <c r="A13" s="56" t="s">
        <v>12</v>
      </c>
      <c r="B13" s="19" t="s">
        <v>13</v>
      </c>
      <c r="C13" s="21">
        <v>1</v>
      </c>
      <c r="D13" s="20">
        <v>3</v>
      </c>
      <c r="E13" s="49">
        <v>2</v>
      </c>
      <c r="F13" s="50">
        <v>0</v>
      </c>
      <c r="G13" s="20">
        <v>2</v>
      </c>
      <c r="H13" s="20">
        <v>1</v>
      </c>
    </row>
    <row r="14" spans="1:8" x14ac:dyDescent="0.3">
      <c r="A14" s="56" t="s">
        <v>14</v>
      </c>
      <c r="B14" s="19" t="s">
        <v>15</v>
      </c>
      <c r="C14" s="7">
        <v>41</v>
      </c>
      <c r="D14" s="7">
        <v>59</v>
      </c>
      <c r="E14" s="51">
        <v>39</v>
      </c>
      <c r="F14" s="51">
        <v>32</v>
      </c>
      <c r="G14" s="7">
        <v>33</v>
      </c>
      <c r="H14" s="7">
        <v>32</v>
      </c>
    </row>
    <row r="15" spans="1:8" x14ac:dyDescent="0.3">
      <c r="A15" s="56" t="s">
        <v>14</v>
      </c>
      <c r="B15" s="22" t="s">
        <v>16</v>
      </c>
      <c r="C15" s="7">
        <v>527</v>
      </c>
      <c r="D15" s="7">
        <v>1066</v>
      </c>
      <c r="E15" s="51">
        <v>656</v>
      </c>
      <c r="F15" s="51">
        <v>830</v>
      </c>
      <c r="G15" s="7">
        <v>582</v>
      </c>
      <c r="H15" s="7">
        <v>488</v>
      </c>
    </row>
    <row r="16" spans="1:8" ht="21.6" x14ac:dyDescent="0.3">
      <c r="A16" s="56" t="s">
        <v>14</v>
      </c>
      <c r="B16" s="23" t="s">
        <v>17</v>
      </c>
      <c r="C16" s="7">
        <v>13</v>
      </c>
      <c r="D16" s="7">
        <v>12</v>
      </c>
      <c r="E16" s="51">
        <v>6</v>
      </c>
      <c r="F16" s="51">
        <v>9</v>
      </c>
      <c r="G16" s="7">
        <v>2</v>
      </c>
      <c r="H16" s="7">
        <v>5</v>
      </c>
    </row>
    <row r="17" spans="1:8" x14ac:dyDescent="0.3">
      <c r="A17" s="56" t="s">
        <v>14</v>
      </c>
      <c r="B17" s="24" t="s">
        <v>18</v>
      </c>
      <c r="C17" s="25">
        <v>2801</v>
      </c>
      <c r="D17" s="10">
        <v>1975</v>
      </c>
      <c r="E17" s="52">
        <v>2680</v>
      </c>
      <c r="F17" s="53">
        <v>1921</v>
      </c>
      <c r="G17" s="10">
        <v>1969</v>
      </c>
      <c r="H17" s="10">
        <v>3577</v>
      </c>
    </row>
    <row r="18" spans="1:8" x14ac:dyDescent="0.3">
      <c r="A18" s="56" t="s">
        <v>14</v>
      </c>
      <c r="B18" s="17" t="s">
        <v>10</v>
      </c>
      <c r="C18" s="13">
        <f>SUM(C13:C17)</f>
        <v>3383</v>
      </c>
      <c r="D18" s="13">
        <f t="shared" ref="D18:H18" si="2">SUM(D13:D17)</f>
        <v>3115</v>
      </c>
      <c r="E18" s="13">
        <f>SUM(E13:E17)</f>
        <v>3383</v>
      </c>
      <c r="F18" s="13">
        <f t="shared" si="2"/>
        <v>2792</v>
      </c>
      <c r="G18" s="13">
        <f>SUM(G13:G17)</f>
        <v>2588</v>
      </c>
      <c r="H18" s="13">
        <f t="shared" si="2"/>
        <v>4103</v>
      </c>
    </row>
    <row r="19" spans="1:8" ht="6" customHeight="1" x14ac:dyDescent="0.3">
      <c r="A19" s="14"/>
      <c r="B19" s="26"/>
      <c r="C19" s="27"/>
      <c r="D19" s="27"/>
      <c r="E19" s="27"/>
      <c r="F19" s="27"/>
      <c r="G19" s="27"/>
      <c r="H19" s="27"/>
    </row>
    <row r="20" spans="1:8" ht="13.95" customHeight="1" x14ac:dyDescent="0.3">
      <c r="A20" s="14"/>
      <c r="B20" s="17" t="s">
        <v>11</v>
      </c>
      <c r="C20" s="57">
        <f>D18/C18</f>
        <v>0.92078037245048772</v>
      </c>
      <c r="D20" s="58"/>
      <c r="E20" s="57">
        <f>F18/E18</f>
        <v>0.82530298551581438</v>
      </c>
      <c r="F20" s="58"/>
      <c r="G20" s="57">
        <f>H18/G18</f>
        <v>1.5853941267387945</v>
      </c>
      <c r="H20" s="58"/>
    </row>
    <row r="21" spans="1:8" x14ac:dyDescent="0.3">
      <c r="A21" s="14"/>
      <c r="B21" s="26"/>
      <c r="C21" s="27"/>
      <c r="D21" s="27"/>
      <c r="E21" s="27"/>
      <c r="F21" s="27"/>
      <c r="G21" s="27"/>
      <c r="H21" s="27"/>
    </row>
    <row r="22" spans="1:8" x14ac:dyDescent="0.3">
      <c r="A22" s="56" t="s">
        <v>19</v>
      </c>
      <c r="B22" s="19" t="s">
        <v>13</v>
      </c>
      <c r="C22" s="20">
        <v>4</v>
      </c>
      <c r="D22" s="20">
        <v>4</v>
      </c>
      <c r="E22" s="20">
        <v>3</v>
      </c>
      <c r="F22" s="20">
        <v>1</v>
      </c>
      <c r="G22" s="20">
        <v>1</v>
      </c>
      <c r="H22" s="20">
        <v>0</v>
      </c>
    </row>
    <row r="23" spans="1:8" x14ac:dyDescent="0.3">
      <c r="A23" s="56"/>
      <c r="B23" s="19" t="s">
        <v>15</v>
      </c>
      <c r="C23" s="7">
        <v>59</v>
      </c>
      <c r="D23" s="7">
        <v>70</v>
      </c>
      <c r="E23" s="7">
        <v>75</v>
      </c>
      <c r="F23" s="7">
        <v>87</v>
      </c>
      <c r="G23" s="7">
        <v>49</v>
      </c>
      <c r="H23" s="7">
        <v>57</v>
      </c>
    </row>
    <row r="24" spans="1:8" x14ac:dyDescent="0.3">
      <c r="A24" s="56"/>
      <c r="B24" s="22" t="s">
        <v>16</v>
      </c>
      <c r="C24" s="7">
        <v>1366</v>
      </c>
      <c r="D24" s="7">
        <v>1729</v>
      </c>
      <c r="E24" s="7">
        <v>1560</v>
      </c>
      <c r="F24" s="7">
        <v>1563</v>
      </c>
      <c r="G24" s="7">
        <v>1163</v>
      </c>
      <c r="H24" s="7">
        <v>1078</v>
      </c>
    </row>
    <row r="25" spans="1:8" ht="21.6" x14ac:dyDescent="0.3">
      <c r="A25" s="56"/>
      <c r="B25" s="23" t="s">
        <v>17</v>
      </c>
      <c r="C25" s="7">
        <v>15</v>
      </c>
      <c r="D25" s="7">
        <v>12</v>
      </c>
      <c r="E25" s="7">
        <v>12</v>
      </c>
      <c r="F25" s="7">
        <v>16</v>
      </c>
      <c r="G25" s="7">
        <v>7</v>
      </c>
      <c r="H25" s="7">
        <v>9</v>
      </c>
    </row>
    <row r="26" spans="1:8" x14ac:dyDescent="0.3">
      <c r="A26" s="56"/>
      <c r="B26" s="24" t="s">
        <v>18</v>
      </c>
      <c r="C26" s="10">
        <v>2290</v>
      </c>
      <c r="D26" s="10">
        <v>2045</v>
      </c>
      <c r="E26" s="48">
        <v>2233</v>
      </c>
      <c r="F26" s="48">
        <v>2321</v>
      </c>
      <c r="G26" s="10">
        <v>1693</v>
      </c>
      <c r="H26" s="10">
        <v>1338</v>
      </c>
    </row>
    <row r="27" spans="1:8" x14ac:dyDescent="0.3">
      <c r="A27" s="56"/>
      <c r="B27" s="17" t="s">
        <v>10</v>
      </c>
      <c r="C27" s="13">
        <f>SUM(C22:C26)</f>
        <v>3734</v>
      </c>
      <c r="D27" s="13">
        <f t="shared" ref="D27:F27" si="3">SUM(D22:D26)</f>
        <v>3860</v>
      </c>
      <c r="E27" s="13">
        <f>SUM(E22:E26)</f>
        <v>3883</v>
      </c>
      <c r="F27" s="13">
        <f t="shared" si="3"/>
        <v>3988</v>
      </c>
      <c r="G27" s="13">
        <f>SUM(G22:G26)</f>
        <v>2913</v>
      </c>
      <c r="H27" s="13">
        <f t="shared" ref="H27" si="4">SUM(H22:H26)</f>
        <v>2482</v>
      </c>
    </row>
    <row r="28" spans="1:8" ht="8.25" customHeight="1" x14ac:dyDescent="0.3">
      <c r="A28" s="14"/>
      <c r="B28" s="26"/>
      <c r="C28" s="27"/>
      <c r="D28" s="27"/>
      <c r="E28" s="27"/>
      <c r="F28" s="27"/>
      <c r="G28" s="27"/>
      <c r="H28" s="27"/>
    </row>
    <row r="29" spans="1:8" ht="13.95" customHeight="1" x14ac:dyDescent="0.3">
      <c r="A29" s="14"/>
      <c r="B29" s="17" t="s">
        <v>11</v>
      </c>
      <c r="C29" s="57">
        <f>D27/C27</f>
        <v>1.0337439742903054</v>
      </c>
      <c r="D29" s="58"/>
      <c r="E29" s="57">
        <f>F27/E27</f>
        <v>1.0270409477208344</v>
      </c>
      <c r="F29" s="58"/>
      <c r="G29" s="57">
        <f>H27/G27</f>
        <v>0.85204256779951937</v>
      </c>
      <c r="H29" s="58"/>
    </row>
    <row r="30" spans="1:8" x14ac:dyDescent="0.3">
      <c r="A30" s="14"/>
      <c r="B30" s="26"/>
      <c r="C30" s="28"/>
      <c r="D30" s="28"/>
      <c r="E30" s="28"/>
      <c r="F30" s="28"/>
      <c r="G30" s="28"/>
      <c r="H30" s="28"/>
    </row>
    <row r="31" spans="1:8" x14ac:dyDescent="0.3">
      <c r="A31" s="56" t="s">
        <v>20</v>
      </c>
      <c r="B31" s="19" t="s">
        <v>13</v>
      </c>
      <c r="C31" s="20">
        <v>5</v>
      </c>
      <c r="D31" s="20">
        <v>8</v>
      </c>
      <c r="E31" s="20">
        <v>5</v>
      </c>
      <c r="F31" s="20">
        <v>6</v>
      </c>
      <c r="G31" s="20">
        <v>2</v>
      </c>
      <c r="H31" s="20">
        <v>1</v>
      </c>
    </row>
    <row r="32" spans="1:8" x14ac:dyDescent="0.3">
      <c r="A32" s="56"/>
      <c r="B32" s="19" t="s">
        <v>15</v>
      </c>
      <c r="C32" s="7">
        <v>139</v>
      </c>
      <c r="D32" s="7">
        <v>108</v>
      </c>
      <c r="E32" s="7">
        <v>134</v>
      </c>
      <c r="F32" s="7">
        <v>106</v>
      </c>
      <c r="G32" s="7">
        <v>98</v>
      </c>
      <c r="H32" s="7">
        <v>98</v>
      </c>
    </row>
    <row r="33" spans="1:8" x14ac:dyDescent="0.3">
      <c r="A33" s="56"/>
      <c r="B33" s="22" t="s">
        <v>16</v>
      </c>
      <c r="C33" s="7">
        <v>3058</v>
      </c>
      <c r="D33" s="7">
        <v>2377</v>
      </c>
      <c r="E33" s="7">
        <v>2438</v>
      </c>
      <c r="F33" s="7">
        <v>2021</v>
      </c>
      <c r="G33" s="7">
        <v>2123</v>
      </c>
      <c r="H33" s="7">
        <v>1718</v>
      </c>
    </row>
    <row r="34" spans="1:8" ht="21.6" x14ac:dyDescent="0.3">
      <c r="A34" s="56"/>
      <c r="B34" s="23" t="s">
        <v>17</v>
      </c>
      <c r="C34" s="7">
        <v>24</v>
      </c>
      <c r="D34" s="7">
        <v>28</v>
      </c>
      <c r="E34" s="47">
        <v>35</v>
      </c>
      <c r="F34" s="47">
        <v>31</v>
      </c>
      <c r="G34" s="7">
        <v>21</v>
      </c>
      <c r="H34" s="7">
        <v>33</v>
      </c>
    </row>
    <row r="35" spans="1:8" x14ac:dyDescent="0.3">
      <c r="A35" s="56"/>
      <c r="B35" s="24" t="s">
        <v>18</v>
      </c>
      <c r="C35" s="10">
        <v>3939</v>
      </c>
      <c r="D35" s="10">
        <v>4792</v>
      </c>
      <c r="E35" s="48">
        <v>3589</v>
      </c>
      <c r="F35" s="48">
        <v>2774</v>
      </c>
      <c r="G35" s="10">
        <v>2677</v>
      </c>
      <c r="H35" s="10">
        <v>1795</v>
      </c>
    </row>
    <row r="36" spans="1:8" x14ac:dyDescent="0.3">
      <c r="A36" s="56"/>
      <c r="B36" s="17" t="s">
        <v>10</v>
      </c>
      <c r="C36" s="13">
        <f>SUM(C31:C35)</f>
        <v>7165</v>
      </c>
      <c r="D36" s="13">
        <f t="shared" ref="D36" si="5">SUM(D31:D35)</f>
        <v>7313</v>
      </c>
      <c r="E36" s="13">
        <f>SUM(E31:E35)</f>
        <v>6201</v>
      </c>
      <c r="F36" s="13">
        <f t="shared" ref="F36" si="6">SUM(F31:F35)</f>
        <v>4938</v>
      </c>
      <c r="G36" s="13">
        <f>SUM(G31:G35)</f>
        <v>4921</v>
      </c>
      <c r="H36" s="13">
        <f t="shared" ref="H36" si="7">SUM(H31:H35)</f>
        <v>3645</v>
      </c>
    </row>
    <row r="37" spans="1:8" ht="8.25" customHeight="1" x14ac:dyDescent="0.3">
      <c r="A37" s="14"/>
      <c r="B37" s="26"/>
      <c r="C37" s="27"/>
      <c r="D37" s="27"/>
      <c r="E37" s="27"/>
      <c r="F37" s="27"/>
      <c r="G37" s="27"/>
      <c r="H37" s="27"/>
    </row>
    <row r="38" spans="1:8" x14ac:dyDescent="0.3">
      <c r="A38" s="14"/>
      <c r="B38" s="17" t="s">
        <v>11</v>
      </c>
      <c r="C38" s="57">
        <f>D36/C36</f>
        <v>1.0206559665038382</v>
      </c>
      <c r="D38" s="58"/>
      <c r="E38" s="57">
        <f>F36/E36</f>
        <v>0.79632317368166428</v>
      </c>
      <c r="F38" s="58"/>
      <c r="G38" s="57">
        <f>H36/G36</f>
        <v>0.74070310912416171</v>
      </c>
      <c r="H38" s="58"/>
    </row>
    <row r="40" spans="1:8" x14ac:dyDescent="0.3">
      <c r="A40" s="29"/>
      <c r="C40" s="30"/>
      <c r="D40" s="30"/>
    </row>
    <row r="41" spans="1:8" ht="29.4" customHeight="1" x14ac:dyDescent="0.3">
      <c r="A41" s="59"/>
      <c r="B41" s="59"/>
    </row>
    <row r="42" spans="1:8" ht="33" customHeight="1" x14ac:dyDescent="0.3">
      <c r="A42" s="59" t="s">
        <v>21</v>
      </c>
      <c r="B42" s="59"/>
      <c r="C42" s="59"/>
      <c r="D42" s="59"/>
      <c r="E42" s="59"/>
      <c r="F42" s="59"/>
      <c r="G42" s="59"/>
      <c r="H42" s="59"/>
    </row>
    <row r="50" spans="3:4" x14ac:dyDescent="0.3">
      <c r="C50" s="18"/>
      <c r="D50" s="18"/>
    </row>
    <row r="51" spans="3:4" x14ac:dyDescent="0.3">
      <c r="C51" s="18"/>
      <c r="D51" s="18"/>
    </row>
    <row r="52" spans="3:4" x14ac:dyDescent="0.3">
      <c r="C52" s="18"/>
      <c r="D52" s="18"/>
    </row>
    <row r="53" spans="3:4" x14ac:dyDescent="0.3">
      <c r="C53" s="18"/>
      <c r="D53" s="18"/>
    </row>
    <row r="54" spans="3:4" x14ac:dyDescent="0.3">
      <c r="C54" s="18"/>
      <c r="D54" s="18"/>
    </row>
    <row r="55" spans="3:4" x14ac:dyDescent="0.3">
      <c r="C55" s="18"/>
      <c r="D55" s="18"/>
    </row>
    <row r="56" spans="3:4" x14ac:dyDescent="0.3">
      <c r="C56" s="18"/>
      <c r="D56" s="18"/>
    </row>
    <row r="57" spans="3:4" x14ac:dyDescent="0.3">
      <c r="C57" s="18"/>
      <c r="D57" s="18"/>
    </row>
    <row r="58" spans="3:4" x14ac:dyDescent="0.3">
      <c r="C58" s="18"/>
      <c r="D58" s="18"/>
    </row>
    <row r="59" spans="3:4" x14ac:dyDescent="0.3">
      <c r="C59" s="18"/>
      <c r="D59" s="18"/>
    </row>
    <row r="60" spans="3:4" x14ac:dyDescent="0.3">
      <c r="C60" s="18"/>
      <c r="D60" s="18"/>
    </row>
    <row r="61" spans="3:4" x14ac:dyDescent="0.3">
      <c r="C61" s="18"/>
      <c r="D61" s="18"/>
    </row>
    <row r="62" spans="3:4" x14ac:dyDescent="0.3">
      <c r="C62" s="18"/>
      <c r="D62" s="18"/>
    </row>
    <row r="63" spans="3:4" x14ac:dyDescent="0.3">
      <c r="C63" s="18"/>
      <c r="D63" s="18"/>
    </row>
    <row r="64" spans="3:4" x14ac:dyDescent="0.3">
      <c r="C64" s="18"/>
      <c r="D64" s="18"/>
    </row>
    <row r="65" spans="3:4" x14ac:dyDescent="0.3">
      <c r="C65" s="18"/>
      <c r="D65" s="18"/>
    </row>
    <row r="66" spans="3:4" x14ac:dyDescent="0.3">
      <c r="C66" s="18"/>
      <c r="D66" s="18"/>
    </row>
    <row r="67" spans="3:4" x14ac:dyDescent="0.3">
      <c r="C67" s="18"/>
      <c r="D67" s="18"/>
    </row>
    <row r="68" spans="3:4" x14ac:dyDescent="0.3">
      <c r="C68" s="18"/>
      <c r="D68" s="18"/>
    </row>
    <row r="69" spans="3:4" x14ac:dyDescent="0.3">
      <c r="C69" s="18"/>
      <c r="D69" s="18"/>
    </row>
    <row r="70" spans="3:4" x14ac:dyDescent="0.3">
      <c r="C70" s="18"/>
      <c r="D70" s="18"/>
    </row>
    <row r="71" spans="3:4" x14ac:dyDescent="0.3">
      <c r="C71" s="18"/>
      <c r="D71" s="18"/>
    </row>
    <row r="72" spans="3:4" x14ac:dyDescent="0.3">
      <c r="C72" s="18"/>
      <c r="D72" s="18"/>
    </row>
    <row r="73" spans="3:4" x14ac:dyDescent="0.3">
      <c r="C73" s="18"/>
      <c r="D73" s="18"/>
    </row>
    <row r="74" spans="3:4" x14ac:dyDescent="0.3">
      <c r="C74" s="18"/>
      <c r="D74" s="18"/>
    </row>
    <row r="75" spans="3:4" x14ac:dyDescent="0.3">
      <c r="C75" s="18"/>
      <c r="D75" s="18"/>
    </row>
    <row r="76" spans="3:4" x14ac:dyDescent="0.3">
      <c r="C76" s="18"/>
      <c r="D76" s="18"/>
    </row>
    <row r="77" spans="3:4" x14ac:dyDescent="0.3">
      <c r="C77" s="18"/>
      <c r="D77" s="18"/>
    </row>
    <row r="78" spans="3:4" x14ac:dyDescent="0.3">
      <c r="C78" s="18"/>
      <c r="D78" s="18"/>
    </row>
    <row r="79" spans="3:4" x14ac:dyDescent="0.3">
      <c r="C79" s="18"/>
      <c r="D79" s="18"/>
    </row>
    <row r="80" spans="3:4" x14ac:dyDescent="0.3">
      <c r="C80" s="18"/>
      <c r="D80" s="18"/>
    </row>
    <row r="81" spans="3:4" x14ac:dyDescent="0.3">
      <c r="C81" s="18"/>
      <c r="D81" s="18"/>
    </row>
    <row r="82" spans="3:4" x14ac:dyDescent="0.3">
      <c r="C82" s="18"/>
      <c r="D82" s="18"/>
    </row>
    <row r="83" spans="3:4" x14ac:dyDescent="0.3">
      <c r="C83" s="18"/>
      <c r="D83" s="18"/>
    </row>
    <row r="84" spans="3:4" x14ac:dyDescent="0.3">
      <c r="C84" s="18"/>
      <c r="D84" s="18"/>
    </row>
    <row r="85" spans="3:4" x14ac:dyDescent="0.3">
      <c r="C85" s="18"/>
      <c r="D85" s="18"/>
    </row>
    <row r="86" spans="3:4" x14ac:dyDescent="0.3">
      <c r="C86" s="18"/>
      <c r="D86" s="18"/>
    </row>
    <row r="87" spans="3:4" x14ac:dyDescent="0.3">
      <c r="C87" s="18"/>
      <c r="D87" s="18"/>
    </row>
    <row r="88" spans="3:4" x14ac:dyDescent="0.3">
      <c r="C88" s="18"/>
      <c r="D88" s="18"/>
    </row>
    <row r="89" spans="3:4" x14ac:dyDescent="0.3">
      <c r="C89" s="18"/>
      <c r="D89" s="18"/>
    </row>
    <row r="90" spans="3:4" x14ac:dyDescent="0.3">
      <c r="C90" s="18"/>
      <c r="D90" s="18"/>
    </row>
    <row r="91" spans="3:4" x14ac:dyDescent="0.3">
      <c r="C91" s="18"/>
      <c r="D91" s="18"/>
    </row>
    <row r="92" spans="3:4" x14ac:dyDescent="0.3">
      <c r="C92" s="18"/>
      <c r="D92" s="18"/>
    </row>
    <row r="93" spans="3:4" x14ac:dyDescent="0.3">
      <c r="C93" s="18"/>
      <c r="D93" s="18"/>
    </row>
    <row r="94" spans="3:4" x14ac:dyDescent="0.3">
      <c r="C94" s="18"/>
      <c r="D94" s="18"/>
    </row>
    <row r="95" spans="3:4" x14ac:dyDescent="0.3">
      <c r="C95" s="18"/>
      <c r="D95" s="18"/>
    </row>
    <row r="96" spans="3:4" x14ac:dyDescent="0.3">
      <c r="C96" s="18"/>
      <c r="D96" s="18"/>
    </row>
    <row r="97" spans="3:4" x14ac:dyDescent="0.3">
      <c r="C97" s="18"/>
      <c r="D97" s="18"/>
    </row>
    <row r="98" spans="3:4" x14ac:dyDescent="0.3">
      <c r="C98" s="18"/>
      <c r="D98" s="18"/>
    </row>
    <row r="99" spans="3:4" x14ac:dyDescent="0.3">
      <c r="C99" s="18"/>
      <c r="D99" s="18"/>
    </row>
    <row r="100" spans="3:4" x14ac:dyDescent="0.3">
      <c r="C100" s="18"/>
      <c r="D100" s="18"/>
    </row>
    <row r="101" spans="3:4" x14ac:dyDescent="0.3">
      <c r="C101" s="18"/>
      <c r="D101" s="18"/>
    </row>
    <row r="102" spans="3:4" x14ac:dyDescent="0.3">
      <c r="C102" s="18"/>
      <c r="D102" s="18"/>
    </row>
    <row r="103" spans="3:4" x14ac:dyDescent="0.3">
      <c r="C103" s="18"/>
      <c r="D103" s="18"/>
    </row>
    <row r="104" spans="3:4" x14ac:dyDescent="0.3">
      <c r="C104" s="18"/>
      <c r="D104" s="18"/>
    </row>
    <row r="105" spans="3:4" x14ac:dyDescent="0.3">
      <c r="C105" s="18"/>
      <c r="D105" s="18"/>
    </row>
    <row r="106" spans="3:4" x14ac:dyDescent="0.3">
      <c r="C106" s="18"/>
      <c r="D106" s="18"/>
    </row>
  </sheetData>
  <mergeCells count="18">
    <mergeCell ref="G11:H11"/>
    <mergeCell ref="G20:H20"/>
    <mergeCell ref="G29:H29"/>
    <mergeCell ref="G38:H38"/>
    <mergeCell ref="A42:H42"/>
    <mergeCell ref="A41:B41"/>
    <mergeCell ref="E11:F11"/>
    <mergeCell ref="E20:F20"/>
    <mergeCell ref="E29:F29"/>
    <mergeCell ref="E38:F38"/>
    <mergeCell ref="A31:A36"/>
    <mergeCell ref="C38:D38"/>
    <mergeCell ref="A6:A9"/>
    <mergeCell ref="C11:D11"/>
    <mergeCell ref="A13:A18"/>
    <mergeCell ref="C29:D29"/>
    <mergeCell ref="A22:A27"/>
    <mergeCell ref="C20:D20"/>
  </mergeCells>
  <conditionalFormatting sqref="C11:D11">
    <cfRule type="cellIs" dxfId="46" priority="83" operator="lessThan">
      <formula>1</formula>
    </cfRule>
    <cfRule type="cellIs" dxfId="45" priority="87" operator="lessThan">
      <formula>1</formula>
    </cfRule>
    <cfRule type="cellIs" dxfId="44" priority="88" operator="lessThan">
      <formula>0.99</formula>
    </cfRule>
    <cfRule type="cellIs" dxfId="43" priority="89" operator="greaterThan">
      <formula>1</formula>
    </cfRule>
  </conditionalFormatting>
  <conditionalFormatting sqref="C20:D20">
    <cfRule type="cellIs" dxfId="42" priority="84" operator="lessThan">
      <formula>1</formula>
    </cfRule>
    <cfRule type="cellIs" dxfId="41" priority="85" operator="lessThan">
      <formula>0.99</formula>
    </cfRule>
    <cfRule type="cellIs" dxfId="40" priority="86" operator="greaterThan">
      <formula>1</formula>
    </cfRule>
  </conditionalFormatting>
  <conditionalFormatting sqref="C29:D29">
    <cfRule type="cellIs" dxfId="39" priority="80" operator="lessThan">
      <formula>1</formula>
    </cfRule>
    <cfRule type="cellIs" dxfId="38" priority="81" operator="lessThan">
      <formula>0.99</formula>
    </cfRule>
    <cfRule type="cellIs" dxfId="37" priority="82" operator="greaterThan">
      <formula>1</formula>
    </cfRule>
  </conditionalFormatting>
  <conditionalFormatting sqref="C38:D38">
    <cfRule type="cellIs" dxfId="36" priority="77" operator="lessThan">
      <formula>1</formula>
    </cfRule>
    <cfRule type="cellIs" dxfId="35" priority="78" operator="lessThan">
      <formula>0.99</formula>
    </cfRule>
    <cfRule type="cellIs" dxfId="34" priority="79" operator="greaterThan">
      <formula>1</formula>
    </cfRule>
  </conditionalFormatting>
  <conditionalFormatting sqref="E11:F11">
    <cfRule type="cellIs" dxfId="33" priority="45" operator="lessThan">
      <formula>1</formula>
    </cfRule>
    <cfRule type="cellIs" dxfId="32" priority="49" operator="lessThan">
      <formula>1</formula>
    </cfRule>
    <cfRule type="cellIs" dxfId="31" priority="50" operator="lessThan">
      <formula>0.99</formula>
    </cfRule>
    <cfRule type="cellIs" dxfId="30" priority="51" operator="greaterThan">
      <formula>1</formula>
    </cfRule>
  </conditionalFormatting>
  <conditionalFormatting sqref="E38:F38">
    <cfRule type="cellIs" dxfId="29" priority="39" operator="lessThan">
      <formula>1</formula>
    </cfRule>
    <cfRule type="cellIs" dxfId="28" priority="40" operator="lessThan">
      <formula>0.99</formula>
    </cfRule>
    <cfRule type="cellIs" dxfId="27" priority="41" operator="greaterThan">
      <formula>1</formula>
    </cfRule>
  </conditionalFormatting>
  <conditionalFormatting sqref="E29:F29">
    <cfRule type="cellIs" dxfId="26" priority="36" operator="lessThan">
      <formula>1</formula>
    </cfRule>
    <cfRule type="cellIs" dxfId="25" priority="37" operator="lessThan">
      <formula>0.99</formula>
    </cfRule>
    <cfRule type="cellIs" dxfId="24" priority="38" operator="greaterThan">
      <formula>1</formula>
    </cfRule>
  </conditionalFormatting>
  <conditionalFormatting sqref="E20:F20">
    <cfRule type="cellIs" dxfId="23" priority="33" operator="lessThan">
      <formula>1</formula>
    </cfRule>
    <cfRule type="cellIs" dxfId="22" priority="34" operator="lessThan">
      <formula>0.99</formula>
    </cfRule>
    <cfRule type="cellIs" dxfId="21" priority="35" operator="greaterThan">
      <formula>1</formula>
    </cfRule>
  </conditionalFormatting>
  <conditionalFormatting sqref="G11:H11">
    <cfRule type="cellIs" dxfId="20" priority="18" operator="lessThan">
      <formula>1</formula>
    </cfRule>
    <cfRule type="cellIs" dxfId="19" priority="19" operator="lessThan">
      <formula>1</formula>
    </cfRule>
    <cfRule type="cellIs" dxfId="18" priority="20" operator="lessThan">
      <formula>0.99</formula>
    </cfRule>
    <cfRule type="cellIs" dxfId="17" priority="21" operator="greaterThan">
      <formula>1</formula>
    </cfRule>
  </conditionalFormatting>
  <conditionalFormatting sqref="G38:H38">
    <cfRule type="cellIs" dxfId="16" priority="15" operator="lessThan">
      <formula>1</formula>
    </cfRule>
    <cfRule type="cellIs" dxfId="15" priority="16" operator="lessThan">
      <formula>0.99</formula>
    </cfRule>
    <cfRule type="cellIs" dxfId="14" priority="17" operator="greaterThan">
      <formula>1</formula>
    </cfRule>
  </conditionalFormatting>
  <conditionalFormatting sqref="G29:H29">
    <cfRule type="cellIs" dxfId="13" priority="12" operator="lessThan">
      <formula>1</formula>
    </cfRule>
    <cfRule type="cellIs" dxfId="12" priority="13" operator="lessThan">
      <formula>0.99</formula>
    </cfRule>
    <cfRule type="cellIs" dxfId="11" priority="14" operator="greaterThan">
      <formula>1</formula>
    </cfRule>
  </conditionalFormatting>
  <conditionalFormatting sqref="G20:H20">
    <cfRule type="cellIs" dxfId="10" priority="9" operator="lessThan">
      <formula>1</formula>
    </cfRule>
    <cfRule type="cellIs" dxfId="9" priority="10" operator="lessThan">
      <formula>0.99</formula>
    </cfRule>
    <cfRule type="cellIs" dxfId="8" priority="11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="115" zoomScaleNormal="115" workbookViewId="0">
      <selection activeCell="B20" sqref="B20"/>
    </sheetView>
  </sheetViews>
  <sheetFormatPr defaultColWidth="9.109375" defaultRowHeight="13.8" x14ac:dyDescent="0.3"/>
  <cols>
    <col min="1" max="1" width="29.88671875" style="2" customWidth="1"/>
    <col min="2" max="2" width="19.33203125" style="2" customWidth="1"/>
    <col min="3" max="3" width="11.88671875" style="2" customWidth="1"/>
    <col min="4" max="4" width="11.5546875" style="2" customWidth="1"/>
    <col min="5" max="5" width="13.664062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22</v>
      </c>
    </row>
    <row r="3" spans="1:8" x14ac:dyDescent="0.3">
      <c r="A3" s="54" t="s">
        <v>27</v>
      </c>
    </row>
    <row r="5" spans="1:8" ht="33" customHeight="1" x14ac:dyDescent="0.3">
      <c r="A5" s="4" t="s">
        <v>2</v>
      </c>
      <c r="B5" s="4" t="s">
        <v>3</v>
      </c>
      <c r="C5" s="31" t="s">
        <v>26</v>
      </c>
      <c r="D5" s="31" t="s">
        <v>28</v>
      </c>
      <c r="E5" s="31" t="s">
        <v>23</v>
      </c>
    </row>
    <row r="6" spans="1:8" ht="25.2" customHeight="1" x14ac:dyDescent="0.3">
      <c r="A6" s="32" t="s">
        <v>6</v>
      </c>
      <c r="B6" s="39" t="s">
        <v>10</v>
      </c>
      <c r="C6" s="46">
        <v>5567</v>
      </c>
      <c r="D6" s="46">
        <v>6375</v>
      </c>
      <c r="E6" s="42">
        <f>(D6-C6)/C6</f>
        <v>0.145141009520388</v>
      </c>
    </row>
    <row r="7" spans="1:8" ht="8.25" customHeight="1" x14ac:dyDescent="0.3">
      <c r="A7" s="14"/>
      <c r="B7" s="40"/>
      <c r="C7" s="16"/>
      <c r="D7" s="16"/>
      <c r="E7" s="43"/>
    </row>
    <row r="8" spans="1:8" ht="25.2" customHeight="1" x14ac:dyDescent="0.3">
      <c r="A8" s="32" t="s">
        <v>12</v>
      </c>
      <c r="B8" s="35" t="s">
        <v>10</v>
      </c>
      <c r="C8" s="36">
        <v>4968</v>
      </c>
      <c r="D8" s="36">
        <v>3794</v>
      </c>
      <c r="E8" s="37">
        <f>(D8-C8)/C8</f>
        <v>-0.23631239935587761</v>
      </c>
    </row>
    <row r="9" spans="1:8" ht="8.25" customHeight="1" x14ac:dyDescent="0.3">
      <c r="A9" s="33"/>
      <c r="B9" s="40"/>
      <c r="C9" s="34"/>
      <c r="D9" s="34"/>
      <c r="E9" s="44"/>
    </row>
    <row r="10" spans="1:8" ht="25.2" customHeight="1" x14ac:dyDescent="0.3">
      <c r="A10" s="32" t="s">
        <v>19</v>
      </c>
      <c r="B10" s="35" t="s">
        <v>10</v>
      </c>
      <c r="C10" s="36">
        <v>6575</v>
      </c>
      <c r="D10" s="36">
        <v>6409</v>
      </c>
      <c r="E10" s="37">
        <f>(D10-C10)/C10</f>
        <v>-2.5247148288973384E-2</v>
      </c>
    </row>
    <row r="11" spans="1:8" ht="8.25" customHeight="1" x14ac:dyDescent="0.3">
      <c r="B11" s="41"/>
      <c r="C11" s="18"/>
      <c r="D11" s="18"/>
      <c r="E11" s="45"/>
    </row>
    <row r="12" spans="1:8" ht="25.2" customHeight="1" x14ac:dyDescent="0.3">
      <c r="A12" s="32" t="s">
        <v>20</v>
      </c>
      <c r="B12" s="35" t="s">
        <v>10</v>
      </c>
      <c r="C12" s="36">
        <v>16021</v>
      </c>
      <c r="D12" s="36">
        <v>15943</v>
      </c>
      <c r="E12" s="37">
        <f>(D12-C12)/C12</f>
        <v>-4.8686099494413583E-3</v>
      </c>
    </row>
    <row r="13" spans="1:8" x14ac:dyDescent="0.3">
      <c r="C13" s="18"/>
      <c r="D13" s="18"/>
    </row>
    <row r="14" spans="1:8" ht="23.4" customHeight="1" x14ac:dyDescent="0.3">
      <c r="A14" s="59"/>
      <c r="B14" s="59"/>
      <c r="C14" s="59"/>
      <c r="D14" s="59"/>
      <c r="E14" s="59"/>
      <c r="F14" s="38"/>
      <c r="G14" s="38"/>
      <c r="H14" s="38"/>
    </row>
    <row r="15" spans="1:8" ht="30" customHeight="1" x14ac:dyDescent="0.3">
      <c r="A15" s="59" t="s">
        <v>21</v>
      </c>
      <c r="B15" s="59"/>
      <c r="C15" s="59"/>
      <c r="D15" s="59"/>
      <c r="E15" s="59"/>
    </row>
  </sheetData>
  <mergeCells count="2">
    <mergeCell ref="A14:E14"/>
    <mergeCell ref="A15:E15"/>
  </mergeCells>
  <conditionalFormatting sqref="E6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E1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E1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8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5875C1-6EDA-48EF-912D-CADEA67B38D3}"/>
</file>

<file path=customXml/itemProps2.xml><?xml version="1.0" encoding="utf-8"?>
<ds:datastoreItem xmlns:ds="http://schemas.openxmlformats.org/officeDocument/2006/customXml" ds:itemID="{5C22AA47-F890-4498-BA30-554D3DE05B5B}"/>
</file>

<file path=customXml/itemProps3.xml><?xml version="1.0" encoding="utf-8"?>
<ds:datastoreItem xmlns:ds="http://schemas.openxmlformats.org/officeDocument/2006/customXml" ds:itemID="{8BD4FAAD-A2DC-4E20-A79B-77EFFACA6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dcterms:created xsi:type="dcterms:W3CDTF">2017-02-27T15:14:10Z</dcterms:created>
  <dcterms:modified xsi:type="dcterms:W3CDTF">2019-01-08T09:26:19Z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